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A2" sheetId="1" r:id="rId1"/>
    <sheet name="Sc Po" sheetId="2" r:id="rId2"/>
    <sheet name="Fusion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4" i="3"/>
  <c r="N14"/>
  <c r="L14"/>
  <c r="F22" s="1"/>
  <c r="H14"/>
  <c r="G14"/>
  <c r="E14"/>
  <c r="E22" s="1"/>
  <c r="O13"/>
  <c r="N13"/>
  <c r="M13"/>
  <c r="L13"/>
  <c r="K13"/>
  <c r="J13"/>
  <c r="I13"/>
  <c r="H13"/>
  <c r="G13"/>
  <c r="F13"/>
  <c r="E13"/>
  <c r="O12"/>
  <c r="N12"/>
  <c r="M12"/>
  <c r="L12"/>
  <c r="K12"/>
  <c r="J12"/>
  <c r="I12"/>
  <c r="H12"/>
  <c r="G12"/>
  <c r="F12"/>
  <c r="E12"/>
  <c r="O11"/>
  <c r="M11"/>
  <c r="K11"/>
  <c r="J11"/>
  <c r="I11"/>
  <c r="H11"/>
  <c r="G11"/>
  <c r="F11"/>
  <c r="E11"/>
  <c r="E21" s="1"/>
  <c r="O10"/>
  <c r="N10"/>
  <c r="M10"/>
  <c r="L10"/>
  <c r="K10"/>
  <c r="J10"/>
  <c r="I10"/>
  <c r="H10"/>
  <c r="G10"/>
  <c r="F10"/>
  <c r="E10"/>
  <c r="O9"/>
  <c r="N9"/>
  <c r="M9"/>
  <c r="L9"/>
  <c r="K9"/>
  <c r="J9"/>
  <c r="I9"/>
  <c r="H9"/>
  <c r="G9"/>
  <c r="F9"/>
  <c r="E9"/>
  <c r="O8"/>
  <c r="N8"/>
  <c r="M8"/>
  <c r="L8"/>
  <c r="J8"/>
  <c r="E8"/>
  <c r="O7"/>
  <c r="N7"/>
  <c r="M7"/>
  <c r="L7"/>
  <c r="K7"/>
  <c r="J7"/>
  <c r="I7"/>
  <c r="H7"/>
  <c r="G7"/>
  <c r="F7"/>
  <c r="E7"/>
  <c r="O6"/>
  <c r="N6"/>
  <c r="M6"/>
  <c r="L6"/>
  <c r="K6"/>
  <c r="J6"/>
  <c r="I6"/>
  <c r="H6"/>
  <c r="G6"/>
  <c r="F6"/>
  <c r="E6"/>
  <c r="O5"/>
  <c r="N5"/>
  <c r="M5"/>
  <c r="L5"/>
  <c r="K5"/>
  <c r="J5"/>
  <c r="I5"/>
  <c r="H5"/>
  <c r="G5"/>
  <c r="F5"/>
  <c r="E5"/>
  <c r="O4"/>
  <c r="N4"/>
  <c r="M4"/>
  <c r="L4"/>
  <c r="K4"/>
  <c r="J4"/>
  <c r="I4"/>
  <c r="H4"/>
  <c r="G4"/>
  <c r="F4"/>
  <c r="E4"/>
  <c r="O3"/>
  <c r="N3"/>
  <c r="M3"/>
  <c r="L3"/>
  <c r="K3"/>
  <c r="J3"/>
  <c r="I3"/>
  <c r="H3"/>
  <c r="G3"/>
  <c r="F3"/>
  <c r="E3"/>
  <c r="H22" i="2"/>
  <c r="G22"/>
  <c r="F22"/>
  <c r="E22"/>
  <c r="G21"/>
  <c r="F21"/>
  <c r="E21"/>
  <c r="H21" s="1"/>
  <c r="G20"/>
  <c r="F20"/>
  <c r="F23" s="1"/>
  <c r="E20"/>
  <c r="H20" s="1"/>
  <c r="H19"/>
  <c r="G19"/>
  <c r="G23" s="1"/>
  <c r="F19"/>
  <c r="E19"/>
  <c r="E23" s="1"/>
  <c r="G23" i="1"/>
  <c r="F23"/>
  <c r="E23"/>
  <c r="H23" s="1"/>
  <c r="H22"/>
  <c r="H21"/>
  <c r="H20"/>
  <c r="H19"/>
  <c r="G22" i="3" l="1"/>
  <c r="H22" s="1"/>
  <c r="F21"/>
  <c r="E20"/>
  <c r="H20" s="1"/>
  <c r="G19"/>
  <c r="F19"/>
  <c r="F23" s="1"/>
  <c r="G20"/>
  <c r="E19"/>
  <c r="E23" s="1"/>
  <c r="H23" s="1"/>
  <c r="F20"/>
  <c r="G21"/>
  <c r="G23" s="1"/>
  <c r="H21"/>
  <c r="H23" i="2"/>
  <c r="H19" i="3" l="1"/>
</calcChain>
</file>

<file path=xl/sharedStrings.xml><?xml version="1.0" encoding="utf-8"?>
<sst xmlns="http://schemas.openxmlformats.org/spreadsheetml/2006/main" count="108" uniqueCount="20">
  <si>
    <t>Politest</t>
  </si>
  <si>
    <t>NPA</t>
  </si>
  <si>
    <t>FI</t>
  </si>
  <si>
    <t>PS</t>
  </si>
  <si>
    <t>EELV</t>
  </si>
  <si>
    <t>Radicaux</t>
  </si>
  <si>
    <t>LREM</t>
  </si>
  <si>
    <t>Modem</t>
  </si>
  <si>
    <t>UDI</t>
  </si>
  <si>
    <t>LR</t>
  </si>
  <si>
    <t>DLF</t>
  </si>
  <si>
    <t>RN</t>
  </si>
  <si>
    <t xml:space="preserve">choix </t>
  </si>
  <si>
    <t>NSP</t>
  </si>
  <si>
    <t>Gauche</t>
  </si>
  <si>
    <t>Centre</t>
  </si>
  <si>
    <t>Droite</t>
  </si>
  <si>
    <t>Total</t>
  </si>
  <si>
    <t xml:space="preserve">Choix </t>
  </si>
  <si>
    <t xml:space="preserve">Centre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</si>
</sst>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17375E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E6B9B8"/>
        <bgColor rgb="FFBFBFBF"/>
      </patternFill>
    </fill>
    <fill>
      <patternFill patternType="solid">
        <fgColor rgb="FFC6D9F1"/>
        <bgColor rgb="FFBFBFBF"/>
      </patternFill>
    </fill>
    <fill>
      <patternFill patternType="solid">
        <fgColor rgb="FF558ED5"/>
        <bgColor rgb="FF808080"/>
      </patternFill>
    </fill>
    <fill>
      <patternFill patternType="solid">
        <fgColor rgb="FF953735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17375E"/>
        <bgColor rgb="FF10243E"/>
      </patternFill>
    </fill>
    <fill>
      <patternFill patternType="solid">
        <fgColor rgb="FF7030A0"/>
        <bgColor rgb="FF800080"/>
      </patternFill>
    </fill>
    <fill>
      <patternFill patternType="solid">
        <fgColor rgb="FF00B0F0"/>
        <bgColor rgb="FF33CCCC"/>
      </patternFill>
    </fill>
    <fill>
      <patternFill patternType="solid">
        <fgColor rgb="FF10243E"/>
        <bgColor rgb="FF17375E"/>
      </patternFill>
    </fill>
    <fill>
      <patternFill patternType="solid">
        <fgColor rgb="FFC20E5B"/>
        <bgColor rgb="FF800080"/>
      </patternFill>
    </fill>
    <fill>
      <patternFill patternType="solid">
        <fgColor rgb="FFE76809"/>
        <bgColor rgb="FFFF9900"/>
      </patternFill>
    </fill>
    <fill>
      <patternFill patternType="solid">
        <fgColor rgb="FF242CC2"/>
        <bgColor rgb="FF17375E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E6B9B8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10243E"/>
      </patternFill>
    </fill>
    <fill>
      <patternFill patternType="solid">
        <fgColor theme="0"/>
        <bgColor rgb="FF800080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17375E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1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1" fillId="7" borderId="1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10" borderId="1" xfId="0" applyFont="1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Font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0" borderId="2" xfId="0" applyFont="1" applyBorder="1"/>
    <xf numFmtId="0" fontId="0" fillId="14" borderId="1" xfId="0" applyFill="1" applyBorder="1"/>
    <xf numFmtId="0" fontId="0" fillId="15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16" borderId="1" xfId="0" applyFont="1" applyFill="1" applyBorder="1"/>
    <xf numFmtId="0" fontId="1" fillId="17" borderId="1" xfId="0" applyFont="1" applyFill="1" applyBorder="1"/>
    <xf numFmtId="0" fontId="0" fillId="18" borderId="1" xfId="0" applyFont="1" applyFill="1" applyBorder="1"/>
    <xf numFmtId="0" fontId="0" fillId="19" borderId="1" xfId="0" applyFont="1" applyFill="1" applyBorder="1"/>
    <xf numFmtId="0" fontId="1" fillId="20" borderId="1" xfId="0" applyFont="1" applyFill="1" applyBorder="1"/>
    <xf numFmtId="0" fontId="0" fillId="21" borderId="1" xfId="0" applyFont="1" applyFill="1" applyBorder="1"/>
    <xf numFmtId="0" fontId="0" fillId="22" borderId="1" xfId="0" applyFont="1" applyFill="1" applyBorder="1"/>
    <xf numFmtId="0" fontId="0" fillId="23" borderId="1" xfId="0" applyFont="1" applyFill="1" applyBorder="1"/>
    <xf numFmtId="0" fontId="0" fillId="18" borderId="4" xfId="0" applyFont="1" applyFill="1" applyBorder="1"/>
    <xf numFmtId="0" fontId="0" fillId="19" borderId="4" xfId="0" applyFont="1" applyFill="1" applyBorder="1"/>
    <xf numFmtId="0" fontId="1" fillId="20" borderId="4" xfId="0" applyFont="1" applyFill="1" applyBorder="1"/>
    <xf numFmtId="0" fontId="0" fillId="21" borderId="4" xfId="0" applyFont="1" applyFill="1" applyBorder="1"/>
    <xf numFmtId="0" fontId="0" fillId="22" borderId="4" xfId="0" applyFont="1" applyFill="1" applyBorder="1"/>
    <xf numFmtId="0" fontId="0" fillId="23" borderId="4" xfId="0" applyFont="1" applyFill="1" applyBorder="1"/>
    <xf numFmtId="0" fontId="0" fillId="16" borderId="5" xfId="0" applyFont="1" applyFill="1" applyBorder="1"/>
    <xf numFmtId="0" fontId="0" fillId="19" borderId="6" xfId="0" applyFont="1" applyFill="1" applyBorder="1"/>
    <xf numFmtId="0" fontId="0" fillId="19" borderId="5" xfId="0" applyFont="1" applyFill="1" applyBorder="1"/>
    <xf numFmtId="0" fontId="0" fillId="22" borderId="6" xfId="0" applyFont="1" applyFill="1" applyBorder="1"/>
    <xf numFmtId="0" fontId="0" fillId="22" borderId="5" xfId="0" applyFont="1" applyFill="1" applyBorder="1"/>
    <xf numFmtId="0" fontId="1" fillId="17" borderId="5" xfId="0" applyFont="1" applyFill="1" applyBorder="1"/>
    <xf numFmtId="0" fontId="1" fillId="20" borderId="6" xfId="0" applyFont="1" applyFill="1" applyBorder="1"/>
    <xf numFmtId="0" fontId="1" fillId="20" borderId="5" xfId="0" applyFont="1" applyFill="1" applyBorder="1"/>
    <xf numFmtId="0" fontId="0" fillId="23" borderId="6" xfId="0" applyFont="1" applyFill="1" applyBorder="1"/>
    <xf numFmtId="0" fontId="0" fillId="23" borderId="5" xfId="0" applyFont="1" applyFill="1" applyBorder="1"/>
    <xf numFmtId="0" fontId="0" fillId="16" borderId="7" xfId="0" applyFont="1" applyFill="1" applyBorder="1"/>
    <xf numFmtId="0" fontId="0" fillId="16" borderId="8" xfId="0" applyFont="1" applyFill="1" applyBorder="1"/>
    <xf numFmtId="0" fontId="1" fillId="17" borderId="8" xfId="0" applyFont="1" applyFill="1" applyBorder="1"/>
    <xf numFmtId="0" fontId="1" fillId="17" borderId="7" xfId="0" applyFont="1" applyFill="1" applyBorder="1"/>
    <xf numFmtId="0" fontId="0" fillId="16" borderId="9" xfId="0" applyFont="1" applyFill="1" applyBorder="1"/>
    <xf numFmtId="0" fontId="0" fillId="16" borderId="10" xfId="0" applyFont="1" applyFill="1" applyBorder="1"/>
    <xf numFmtId="0" fontId="0" fillId="18" borderId="11" xfId="0" applyFont="1" applyFill="1" applyBorder="1"/>
    <xf numFmtId="0" fontId="0" fillId="18" borderId="9" xfId="0" applyFont="1" applyFill="1" applyBorder="1"/>
    <xf numFmtId="0" fontId="0" fillId="21" borderId="11" xfId="0" applyFont="1" applyFill="1" applyBorder="1"/>
    <xf numFmtId="0" fontId="0" fillId="21" borderId="9" xfId="0" applyFont="1" applyFill="1" applyBorder="1"/>
    <xf numFmtId="0" fontId="0" fillId="19" borderId="11" xfId="0" applyFont="1" applyFill="1" applyBorder="1"/>
    <xf numFmtId="0" fontId="0" fillId="19" borderId="9" xfId="0" applyFont="1" applyFill="1" applyBorder="1"/>
    <xf numFmtId="0" fontId="0" fillId="22" borderId="11" xfId="0" applyFont="1" applyFill="1" applyBorder="1"/>
    <xf numFmtId="0" fontId="0" fillId="22" borderId="9" xfId="0" applyFont="1" applyFill="1" applyBorder="1"/>
    <xf numFmtId="0" fontId="0" fillId="21" borderId="7" xfId="0" applyFont="1" applyFill="1" applyBorder="1"/>
    <xf numFmtId="0" fontId="0" fillId="21" borderId="10" xfId="0" applyFont="1" applyFill="1" applyBorder="1"/>
    <xf numFmtId="0" fontId="0" fillId="22" borderId="8" xfId="0" applyFont="1" applyFill="1" applyBorder="1"/>
    <xf numFmtId="0" fontId="0" fillId="22" borderId="7" xfId="0" applyFont="1" applyFill="1" applyBorder="1"/>
    <xf numFmtId="0" fontId="0" fillId="22" borderId="10" xfId="0" applyFont="1" applyFill="1" applyBorder="1"/>
    <xf numFmtId="0" fontId="0" fillId="23" borderId="8" xfId="0" applyFont="1" applyFill="1" applyBorder="1"/>
    <xf numFmtId="0" fontId="0" fillId="23" borderId="7" xfId="0" applyFont="1" applyFill="1" applyBorder="1"/>
    <xf numFmtId="0" fontId="0" fillId="18" borderId="7" xfId="0" applyFont="1" applyFill="1" applyBorder="1"/>
    <xf numFmtId="0" fontId="0" fillId="18" borderId="10" xfId="0" applyFont="1" applyFill="1" applyBorder="1"/>
    <xf numFmtId="0" fontId="0" fillId="19" borderId="8" xfId="0" applyFont="1" applyFill="1" applyBorder="1"/>
    <xf numFmtId="0" fontId="0" fillId="19" borderId="7" xfId="0" applyFont="1" applyFill="1" applyBorder="1"/>
    <xf numFmtId="0" fontId="0" fillId="19" borderId="10" xfId="0" applyFont="1" applyFill="1" applyBorder="1"/>
    <xf numFmtId="0" fontId="1" fillId="20" borderId="8" xfId="0" applyFont="1" applyFill="1" applyBorder="1"/>
    <xf numFmtId="0" fontId="1" fillId="20" borderId="7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16" borderId="17" xfId="0" applyFont="1" applyFill="1" applyBorder="1"/>
    <xf numFmtId="0" fontId="0" fillId="16" borderId="18" xfId="0" applyFont="1" applyFill="1" applyBorder="1"/>
    <xf numFmtId="0" fontId="0" fillId="16" borderId="19" xfId="0" applyFont="1" applyFill="1" applyBorder="1"/>
    <xf numFmtId="0" fontId="0" fillId="16" borderId="20" xfId="0" applyFont="1" applyFill="1" applyBorder="1"/>
    <xf numFmtId="0" fontId="1" fillId="17" borderId="20" xfId="0" applyFont="1" applyFill="1" applyBorder="1"/>
    <xf numFmtId="0" fontId="1" fillId="17" borderId="18" xfId="0" applyFont="1" applyFill="1" applyBorder="1"/>
    <xf numFmtId="0" fontId="1" fillId="17" borderId="19" xfId="0" applyFont="1" applyFill="1" applyBorder="1"/>
    <xf numFmtId="0" fontId="0" fillId="16" borderId="21" xfId="0" applyFont="1" applyFill="1" applyBorder="1"/>
    <xf numFmtId="0" fontId="1" fillId="17" borderId="9" xfId="0" applyFont="1" applyFill="1" applyBorder="1"/>
    <xf numFmtId="0" fontId="0" fillId="16" borderId="22" xfId="0" applyFont="1" applyFill="1" applyBorder="1"/>
    <xf numFmtId="0" fontId="1" fillId="17" borderId="10" xfId="0" applyFont="1" applyFill="1" applyBorder="1"/>
    <xf numFmtId="0" fontId="0" fillId="18" borderId="23" xfId="0" applyFont="1" applyFill="1" applyBorder="1"/>
    <xf numFmtId="0" fontId="1" fillId="20" borderId="11" xfId="0" applyFont="1" applyFill="1" applyBorder="1"/>
    <xf numFmtId="0" fontId="0" fillId="18" borderId="21" xfId="0" applyFont="1" applyFill="1" applyBorder="1"/>
    <xf numFmtId="0" fontId="1" fillId="20" borderId="9" xfId="0" applyFont="1" applyFill="1" applyBorder="1"/>
    <xf numFmtId="0" fontId="0" fillId="18" borderId="22" xfId="0" applyFont="1" applyFill="1" applyBorder="1"/>
    <xf numFmtId="0" fontId="1" fillId="20" borderId="10" xfId="0" applyFont="1" applyFill="1" applyBorder="1"/>
    <xf numFmtId="0" fontId="0" fillId="21" borderId="23" xfId="0" applyFont="1" applyFill="1" applyBorder="1"/>
    <xf numFmtId="0" fontId="0" fillId="23" borderId="11" xfId="0" applyFont="1" applyFill="1" applyBorder="1"/>
    <xf numFmtId="0" fontId="0" fillId="21" borderId="21" xfId="0" applyFont="1" applyFill="1" applyBorder="1"/>
    <xf numFmtId="0" fontId="0" fillId="23" borderId="9" xfId="0" applyFont="1" applyFill="1" applyBorder="1"/>
    <xf numFmtId="0" fontId="0" fillId="21" borderId="22" xfId="0" applyFont="1" applyFill="1" applyBorder="1"/>
    <xf numFmtId="0" fontId="0" fillId="23" borderId="10" xfId="0" applyFont="1" applyFill="1" applyBorder="1"/>
    <xf numFmtId="0" fontId="0" fillId="21" borderId="24" xfId="0" applyFill="1" applyBorder="1"/>
    <xf numFmtId="0" fontId="0" fillId="21" borderId="25" xfId="0" applyFill="1" applyBorder="1"/>
    <xf numFmtId="0" fontId="0" fillId="21" borderId="26" xfId="0" applyFill="1" applyBorder="1"/>
    <xf numFmtId="0" fontId="0" fillId="19" borderId="27" xfId="0" applyFill="1" applyBorder="1"/>
    <xf numFmtId="0" fontId="0" fillId="19" borderId="25" xfId="0" applyFill="1" applyBorder="1"/>
    <xf numFmtId="0" fontId="0" fillId="19" borderId="26" xfId="0" applyFill="1" applyBorder="1"/>
    <xf numFmtId="0" fontId="0" fillId="23" borderId="27" xfId="0" applyFill="1" applyBorder="1"/>
    <xf numFmtId="0" fontId="0" fillId="23" borderId="25" xfId="0" applyFill="1" applyBorder="1"/>
    <xf numFmtId="0" fontId="0" fillId="23" borderId="26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C20E5B"/>
      <rgbColor rgb="FF008080"/>
      <rgbColor rgb="FFBFBFBF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000"/>
      <rgbColor rgb="FFFF9900"/>
      <rgbColor rgb="FFE76809"/>
      <rgbColor rgb="FF558ED5"/>
      <rgbColor rgb="FF969696"/>
      <rgbColor rgb="FF17375E"/>
      <rgbColor rgb="FF339966"/>
      <rgbColor rgb="FF003300"/>
      <rgbColor rgb="FF333300"/>
      <rgbColor rgb="FF993300"/>
      <rgbColor rgb="FF7030A0"/>
      <rgbColor rgb="FF242CC2"/>
      <rgbColor rgb="FF10243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O23"/>
  <sheetViews>
    <sheetView workbookViewId="0">
      <selection activeCell="C2" sqref="C2"/>
    </sheetView>
  </sheetViews>
  <sheetFormatPr baseColWidth="10" defaultColWidth="9.140625" defaultRowHeight="15"/>
  <cols>
    <col min="1" max="1025" width="10.7109375" customWidth="1"/>
  </cols>
  <sheetData>
    <row r="1" spans="3:15">
      <c r="E1" s="21" t="s">
        <v>0</v>
      </c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3:15">
      <c r="D2" s="1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</row>
    <row r="3" spans="3:15">
      <c r="C3" s="22" t="s">
        <v>12</v>
      </c>
      <c r="D3" s="2" t="s">
        <v>1</v>
      </c>
      <c r="E3" s="3"/>
      <c r="F3" s="3"/>
      <c r="G3" s="3"/>
      <c r="H3" s="3"/>
      <c r="I3" s="4"/>
      <c r="J3" s="4"/>
      <c r="K3" s="4"/>
      <c r="L3" s="4"/>
      <c r="M3" s="5"/>
      <c r="N3" s="5"/>
      <c r="O3" s="5"/>
    </row>
    <row r="4" spans="3:15">
      <c r="C4" s="22"/>
      <c r="D4" s="2" t="s">
        <v>2</v>
      </c>
      <c r="E4" s="3"/>
      <c r="F4" s="3"/>
      <c r="G4" s="3"/>
      <c r="H4" s="3"/>
      <c r="I4" s="4"/>
      <c r="J4" s="4"/>
      <c r="K4" s="4"/>
      <c r="L4" s="4"/>
      <c r="M4" s="5"/>
      <c r="N4" s="5"/>
      <c r="O4" s="5"/>
    </row>
    <row r="5" spans="3:15">
      <c r="C5" s="22"/>
      <c r="D5" s="2" t="s">
        <v>3</v>
      </c>
      <c r="E5" s="3"/>
      <c r="F5" s="3">
        <v>1</v>
      </c>
      <c r="G5" s="3"/>
      <c r="H5" s="3"/>
      <c r="I5" s="4"/>
      <c r="J5" s="4"/>
      <c r="K5" s="4"/>
      <c r="L5" s="4"/>
      <c r="M5" s="5"/>
      <c r="N5" s="5"/>
      <c r="O5" s="5"/>
    </row>
    <row r="6" spans="3:15">
      <c r="C6" s="22"/>
      <c r="D6" s="2" t="s">
        <v>4</v>
      </c>
      <c r="E6" s="3"/>
      <c r="F6" s="3"/>
      <c r="G6" s="3">
        <v>1</v>
      </c>
      <c r="H6" s="3"/>
      <c r="I6" s="4"/>
      <c r="J6" s="4"/>
      <c r="K6" s="4"/>
      <c r="L6" s="4"/>
      <c r="M6" s="5"/>
      <c r="N6" s="5"/>
      <c r="O6" s="5"/>
    </row>
    <row r="7" spans="3:15">
      <c r="C7" s="22"/>
      <c r="D7" s="2" t="s">
        <v>5</v>
      </c>
      <c r="E7" s="6"/>
      <c r="F7" s="6"/>
      <c r="G7" s="6"/>
      <c r="H7" s="6"/>
      <c r="I7" s="7"/>
      <c r="J7" s="7"/>
      <c r="K7" s="7"/>
      <c r="L7" s="7"/>
      <c r="M7" s="8"/>
      <c r="N7" s="8"/>
      <c r="O7" s="8"/>
    </row>
    <row r="8" spans="3:15">
      <c r="C8" s="22"/>
      <c r="D8" s="2" t="s">
        <v>6</v>
      </c>
      <c r="E8" s="6"/>
      <c r="F8" s="6"/>
      <c r="G8" s="6"/>
      <c r="H8" s="6">
        <v>1</v>
      </c>
      <c r="I8" s="7">
        <v>1</v>
      </c>
      <c r="J8" s="7">
        <v>1</v>
      </c>
      <c r="K8" s="7"/>
      <c r="L8" s="7"/>
      <c r="M8" s="8"/>
      <c r="N8" s="8"/>
      <c r="O8" s="8"/>
    </row>
    <row r="9" spans="3:15">
      <c r="C9" s="22"/>
      <c r="D9" s="2" t="s">
        <v>7</v>
      </c>
      <c r="E9" s="6"/>
      <c r="F9" s="6"/>
      <c r="G9" s="6"/>
      <c r="H9" s="6"/>
      <c r="I9" s="7"/>
      <c r="J9" s="7"/>
      <c r="K9" s="7"/>
      <c r="L9" s="7"/>
      <c r="M9" s="8"/>
      <c r="N9" s="8"/>
      <c r="O9" s="8"/>
    </row>
    <row r="10" spans="3:15">
      <c r="C10" s="22"/>
      <c r="D10" s="2" t="s">
        <v>8</v>
      </c>
      <c r="E10" s="6"/>
      <c r="F10" s="6"/>
      <c r="G10" s="6"/>
      <c r="H10" s="6"/>
      <c r="I10" s="7"/>
      <c r="J10" s="7"/>
      <c r="K10" s="7"/>
      <c r="L10" s="7"/>
      <c r="M10" s="8"/>
      <c r="N10" s="8"/>
      <c r="O10" s="8"/>
    </row>
    <row r="11" spans="3:15">
      <c r="C11" s="22"/>
      <c r="D11" s="2" t="s">
        <v>9</v>
      </c>
      <c r="E11" s="9"/>
      <c r="F11" s="9"/>
      <c r="G11" s="9">
        <v>1</v>
      </c>
      <c r="H11" s="9"/>
      <c r="I11" s="10">
        <v>1</v>
      </c>
      <c r="J11" s="10">
        <v>1</v>
      </c>
      <c r="K11" s="10"/>
      <c r="L11" s="10"/>
      <c r="M11" s="11">
        <v>1</v>
      </c>
      <c r="N11" s="11"/>
      <c r="O11" s="11"/>
    </row>
    <row r="12" spans="3:15">
      <c r="C12" s="22"/>
      <c r="D12" s="2" t="s">
        <v>10</v>
      </c>
      <c r="E12" s="9"/>
      <c r="F12" s="9"/>
      <c r="G12" s="9"/>
      <c r="H12" s="9"/>
      <c r="I12" s="10"/>
      <c r="J12" s="10">
        <v>1</v>
      </c>
      <c r="K12" s="10"/>
      <c r="L12" s="10"/>
      <c r="M12" s="11"/>
      <c r="N12" s="11"/>
      <c r="O12" s="11"/>
    </row>
    <row r="13" spans="3:15">
      <c r="C13" s="22"/>
      <c r="D13" s="2" t="s">
        <v>11</v>
      </c>
      <c r="E13" s="9"/>
      <c r="F13" s="9"/>
      <c r="G13" s="9"/>
      <c r="H13" s="9"/>
      <c r="I13" s="10"/>
      <c r="J13" s="10"/>
      <c r="K13" s="12"/>
      <c r="L13" s="12"/>
      <c r="M13" s="13"/>
      <c r="N13" s="13"/>
      <c r="O13" s="13">
        <v>1</v>
      </c>
    </row>
    <row r="14" spans="3:15">
      <c r="C14" s="22"/>
      <c r="D14" s="14" t="s">
        <v>13</v>
      </c>
      <c r="E14" s="15">
        <v>2</v>
      </c>
      <c r="F14" s="15">
        <v>2</v>
      </c>
      <c r="G14" s="15">
        <v>6</v>
      </c>
      <c r="H14" s="15">
        <v>1</v>
      </c>
      <c r="I14" s="16">
        <v>3</v>
      </c>
      <c r="J14" s="16">
        <v>2</v>
      </c>
      <c r="K14" s="16"/>
      <c r="L14" s="16">
        <v>1</v>
      </c>
      <c r="M14" s="17">
        <v>1</v>
      </c>
      <c r="N14" s="17">
        <v>1</v>
      </c>
      <c r="O14" s="17"/>
    </row>
    <row r="17" spans="3:8">
      <c r="E17" s="21" t="s">
        <v>0</v>
      </c>
      <c r="F17" s="21"/>
      <c r="G17" s="21"/>
      <c r="H17" s="21"/>
    </row>
    <row r="18" spans="3:8">
      <c r="E18" s="18" t="s">
        <v>14</v>
      </c>
      <c r="F18" s="18" t="s">
        <v>15</v>
      </c>
      <c r="G18" s="2" t="s">
        <v>16</v>
      </c>
      <c r="H18" s="14" t="s">
        <v>17</v>
      </c>
    </row>
    <row r="19" spans="3:8">
      <c r="C19" s="22" t="s">
        <v>18</v>
      </c>
      <c r="D19" s="2" t="s">
        <v>14</v>
      </c>
      <c r="E19" s="19">
        <v>2</v>
      </c>
      <c r="F19" s="19">
        <v>0</v>
      </c>
      <c r="G19" s="19">
        <v>0</v>
      </c>
      <c r="H19" s="2">
        <f>E19+F19+G19</f>
        <v>2</v>
      </c>
    </row>
    <row r="20" spans="3:8">
      <c r="C20" s="22"/>
      <c r="D20" s="2" t="s">
        <v>19</v>
      </c>
      <c r="E20" s="19">
        <v>1</v>
      </c>
      <c r="F20" s="19">
        <v>2</v>
      </c>
      <c r="G20" s="19">
        <v>0</v>
      </c>
      <c r="H20" s="2">
        <f>E20+F20+G20</f>
        <v>3</v>
      </c>
    </row>
    <row r="21" spans="3:8">
      <c r="C21" s="22"/>
      <c r="D21" s="2" t="s">
        <v>16</v>
      </c>
      <c r="E21" s="19">
        <v>1</v>
      </c>
      <c r="F21" s="19">
        <v>3</v>
      </c>
      <c r="G21" s="19">
        <v>1</v>
      </c>
      <c r="H21" s="2">
        <f>E21+F21+G21</f>
        <v>5</v>
      </c>
    </row>
    <row r="22" spans="3:8">
      <c r="C22" s="22"/>
      <c r="D22" s="20" t="s">
        <v>13</v>
      </c>
      <c r="E22" s="20">
        <v>11</v>
      </c>
      <c r="F22" s="20">
        <v>6</v>
      </c>
      <c r="G22" s="20">
        <v>2</v>
      </c>
      <c r="H22" s="20">
        <f>E22+F22+G22</f>
        <v>19</v>
      </c>
    </row>
    <row r="23" spans="3:8">
      <c r="C23" s="22"/>
      <c r="D23" s="14" t="s">
        <v>17</v>
      </c>
      <c r="E23" s="2">
        <f>E19+E20+E21+E22</f>
        <v>15</v>
      </c>
      <c r="F23" s="2">
        <f>F19+F20+F21+F22</f>
        <v>11</v>
      </c>
      <c r="G23" s="2">
        <f>G19+G20+G21+G22</f>
        <v>3</v>
      </c>
      <c r="H23" s="2">
        <f>E23+F23+G23</f>
        <v>29</v>
      </c>
    </row>
  </sheetData>
  <mergeCells count="4">
    <mergeCell ref="E1:O1"/>
    <mergeCell ref="C3:C14"/>
    <mergeCell ref="E17:H17"/>
    <mergeCell ref="C19:C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C1:O23"/>
  <sheetViews>
    <sheetView workbookViewId="0">
      <selection activeCell="C1" sqref="C1"/>
    </sheetView>
  </sheetViews>
  <sheetFormatPr baseColWidth="10" defaultColWidth="9.140625" defaultRowHeight="15"/>
  <cols>
    <col min="1" max="1025" width="10.7109375" customWidth="1"/>
  </cols>
  <sheetData>
    <row r="1" spans="3:15">
      <c r="E1" s="23" t="s">
        <v>0</v>
      </c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>
      <c r="D2" s="1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</row>
    <row r="3" spans="3:15">
      <c r="C3" s="22" t="s">
        <v>12</v>
      </c>
      <c r="D3" s="2" t="s">
        <v>1</v>
      </c>
      <c r="E3" s="3">
        <v>1</v>
      </c>
      <c r="F3" s="3"/>
      <c r="G3" s="3"/>
      <c r="H3" s="3"/>
      <c r="I3" s="4"/>
      <c r="J3" s="4"/>
      <c r="K3" s="4"/>
      <c r="L3" s="4"/>
      <c r="M3" s="5"/>
      <c r="N3" s="5"/>
      <c r="O3" s="5"/>
    </row>
    <row r="4" spans="3:15">
      <c r="C4" s="22"/>
      <c r="D4" s="2" t="s">
        <v>2</v>
      </c>
      <c r="E4" s="3"/>
      <c r="F4" s="3"/>
      <c r="G4" s="3"/>
      <c r="H4" s="3"/>
      <c r="I4" s="4"/>
      <c r="J4" s="4"/>
      <c r="K4" s="4"/>
      <c r="L4" s="4"/>
      <c r="M4" s="5"/>
      <c r="N4" s="5"/>
      <c r="O4" s="5"/>
    </row>
    <row r="5" spans="3:15">
      <c r="C5" s="22"/>
      <c r="D5" s="2" t="s">
        <v>3</v>
      </c>
      <c r="E5" s="3"/>
      <c r="F5" s="3"/>
      <c r="G5" s="3"/>
      <c r="H5" s="3"/>
      <c r="I5" s="4">
        <v>1</v>
      </c>
      <c r="J5" s="4"/>
      <c r="K5" s="4"/>
      <c r="L5" s="4"/>
      <c r="M5" s="5"/>
      <c r="N5" s="5"/>
      <c r="O5" s="5"/>
    </row>
    <row r="6" spans="3:15">
      <c r="C6" s="22"/>
      <c r="D6" s="2" t="s">
        <v>4</v>
      </c>
      <c r="E6" s="3"/>
      <c r="F6" s="3"/>
      <c r="G6" s="3">
        <v>1</v>
      </c>
      <c r="H6" s="3">
        <v>1</v>
      </c>
      <c r="I6" s="4"/>
      <c r="J6" s="4"/>
      <c r="K6" s="4"/>
      <c r="L6" s="4"/>
      <c r="M6" s="5"/>
      <c r="N6" s="5"/>
      <c r="O6" s="5"/>
    </row>
    <row r="7" spans="3:15">
      <c r="C7" s="22"/>
      <c r="D7" s="2" t="s">
        <v>5</v>
      </c>
      <c r="E7" s="6"/>
      <c r="F7" s="6"/>
      <c r="G7" s="6"/>
      <c r="H7" s="6"/>
      <c r="I7" s="7"/>
      <c r="J7" s="7"/>
      <c r="K7" s="7"/>
      <c r="L7" s="7"/>
      <c r="M7" s="8"/>
      <c r="N7" s="8"/>
      <c r="O7" s="8"/>
    </row>
    <row r="8" spans="3:15">
      <c r="C8" s="22"/>
      <c r="D8" s="2" t="s">
        <v>6</v>
      </c>
      <c r="E8" s="6"/>
      <c r="F8" s="6"/>
      <c r="G8" s="6"/>
      <c r="H8" s="6"/>
      <c r="I8" s="7"/>
      <c r="J8" s="7">
        <v>1</v>
      </c>
      <c r="K8" s="7"/>
      <c r="L8" s="7"/>
      <c r="M8" s="8"/>
      <c r="N8" s="8"/>
      <c r="O8" s="8"/>
    </row>
    <row r="9" spans="3:15">
      <c r="C9" s="22"/>
      <c r="D9" s="2" t="s">
        <v>7</v>
      </c>
      <c r="E9" s="6"/>
      <c r="F9" s="6"/>
      <c r="G9" s="6"/>
      <c r="H9" s="6"/>
      <c r="I9" s="7"/>
      <c r="J9" s="7"/>
      <c r="K9" s="7"/>
      <c r="L9" s="7"/>
      <c r="M9" s="8"/>
      <c r="N9" s="8"/>
      <c r="O9" s="8"/>
    </row>
    <row r="10" spans="3:15">
      <c r="C10" s="22"/>
      <c r="D10" s="2" t="s">
        <v>8</v>
      </c>
      <c r="E10" s="6"/>
      <c r="F10" s="6"/>
      <c r="G10" s="6"/>
      <c r="H10" s="6"/>
      <c r="I10" s="7"/>
      <c r="J10" s="7"/>
      <c r="K10" s="7"/>
      <c r="L10" s="7"/>
      <c r="M10" s="8"/>
      <c r="N10" s="8"/>
      <c r="O10" s="8"/>
    </row>
    <row r="11" spans="3:15">
      <c r="C11" s="22"/>
      <c r="D11" s="2" t="s">
        <v>9</v>
      </c>
      <c r="E11" s="9"/>
      <c r="F11" s="9"/>
      <c r="G11" s="9"/>
      <c r="H11" s="9"/>
      <c r="I11" s="10"/>
      <c r="J11" s="10"/>
      <c r="K11" s="10"/>
      <c r="L11" s="10"/>
      <c r="M11" s="11">
        <v>1</v>
      </c>
      <c r="N11" s="11"/>
      <c r="O11" s="11"/>
    </row>
    <row r="12" spans="3:15">
      <c r="C12" s="22"/>
      <c r="D12" s="2" t="s">
        <v>10</v>
      </c>
      <c r="E12" s="9"/>
      <c r="F12" s="9"/>
      <c r="G12" s="9"/>
      <c r="H12" s="9"/>
      <c r="I12" s="10"/>
      <c r="J12" s="10"/>
      <c r="K12" s="10"/>
      <c r="L12" s="10"/>
      <c r="M12" s="11"/>
      <c r="N12" s="11"/>
      <c r="O12" s="11"/>
    </row>
    <row r="13" spans="3:15">
      <c r="C13" s="22"/>
      <c r="D13" s="2" t="s">
        <v>11</v>
      </c>
      <c r="E13" s="9"/>
      <c r="F13" s="9"/>
      <c r="G13" s="9"/>
      <c r="H13" s="9"/>
      <c r="I13" s="10"/>
      <c r="J13" s="10">
        <v>1</v>
      </c>
      <c r="K13" s="12"/>
      <c r="L13" s="12"/>
      <c r="M13" s="13"/>
      <c r="N13" s="13"/>
      <c r="O13" s="13">
        <v>1</v>
      </c>
    </row>
    <row r="14" spans="3:15">
      <c r="C14" s="22"/>
      <c r="D14" s="14" t="s">
        <v>13</v>
      </c>
      <c r="E14" s="15"/>
      <c r="F14" s="15"/>
      <c r="G14" s="15">
        <v>3</v>
      </c>
      <c r="H14" s="15">
        <v>3</v>
      </c>
      <c r="I14" s="16">
        <v>1</v>
      </c>
      <c r="J14" s="16">
        <v>2</v>
      </c>
      <c r="K14" s="16">
        <v>1</v>
      </c>
      <c r="L14" s="16">
        <v>1</v>
      </c>
      <c r="M14" s="17"/>
      <c r="N14" s="17"/>
      <c r="O14" s="17"/>
    </row>
    <row r="17" spans="3:8">
      <c r="E17" s="21" t="s">
        <v>0</v>
      </c>
      <c r="F17" s="21"/>
      <c r="G17" s="21"/>
      <c r="H17" s="21"/>
    </row>
    <row r="18" spans="3:8">
      <c r="E18" s="18" t="s">
        <v>14</v>
      </c>
      <c r="F18" s="18" t="s">
        <v>15</v>
      </c>
      <c r="G18" s="2" t="s">
        <v>16</v>
      </c>
      <c r="H18" s="14" t="s">
        <v>17</v>
      </c>
    </row>
    <row r="19" spans="3:8">
      <c r="C19" s="22" t="s">
        <v>18</v>
      </c>
      <c r="D19" s="2" t="s">
        <v>14</v>
      </c>
      <c r="E19" s="19">
        <f>E3+F3+G3+H3+H4+G4+F4+E4+E5+F5+G5+H5+H6+G6+F6+E6</f>
        <v>3</v>
      </c>
      <c r="F19" s="19">
        <f>I3+J3+K3+L3+L4+K4+J4+I4+I5+J5+K5+L5+L6+K6+J6+I6</f>
        <v>1</v>
      </c>
      <c r="G19" s="19">
        <f>M3+N3+O3+O4+N4+M4+M5+N5+O5+O6+N6+M6</f>
        <v>0</v>
      </c>
      <c r="H19" s="2">
        <f>E19+F19+G19</f>
        <v>4</v>
      </c>
    </row>
    <row r="20" spans="3:8">
      <c r="C20" s="22"/>
      <c r="D20" s="2" t="s">
        <v>19</v>
      </c>
      <c r="E20" s="19">
        <f>E7+F7+G7+H7+H8+G8+F8+E8+E9+F9+G9+H9+H10+G10+F10+E10</f>
        <v>0</v>
      </c>
      <c r="F20" s="19">
        <f>I7+J7+K7+L7+L8+K8+J8+I8+I9+J9+K9+L10+K10+J10+I10</f>
        <v>1</v>
      </c>
      <c r="G20" s="19">
        <f>M7+N7+O7+O8+N8+M8+M9+N9+O9+O10+N10+M10</f>
        <v>0</v>
      </c>
      <c r="H20" s="2">
        <f>E20+F20+G20</f>
        <v>1</v>
      </c>
    </row>
    <row r="21" spans="3:8">
      <c r="C21" s="22"/>
      <c r="D21" s="2" t="s">
        <v>16</v>
      </c>
      <c r="E21" s="19">
        <f>E11+F11+G11+H11+H12+G12+F12+E12+E13+F13+G13+H13</f>
        <v>0</v>
      </c>
      <c r="F21" s="19">
        <f>I11+J11+K11+L11+L12+K12+J12+I12+I13+J13+K13+L13</f>
        <v>1</v>
      </c>
      <c r="G21" s="19">
        <f>M11+N11+O11+O12+N12+M12+M13+N13+O13</f>
        <v>2</v>
      </c>
      <c r="H21" s="2">
        <f>E21+F21+G21</f>
        <v>3</v>
      </c>
    </row>
    <row r="22" spans="3:8">
      <c r="C22" s="22"/>
      <c r="D22" s="20" t="s">
        <v>13</v>
      </c>
      <c r="E22" s="20">
        <f>E14+F14+G14+H14</f>
        <v>6</v>
      </c>
      <c r="F22" s="20">
        <f>I14+J14+K14+L14</f>
        <v>5</v>
      </c>
      <c r="G22" s="20">
        <f>M14+N14+O14</f>
        <v>0</v>
      </c>
      <c r="H22" s="20">
        <f>E22+F22+G22</f>
        <v>11</v>
      </c>
    </row>
    <row r="23" spans="3:8">
      <c r="C23" s="22"/>
      <c r="D23" s="14" t="s">
        <v>17</v>
      </c>
      <c r="E23" s="2">
        <f>E19+E20+E21+E22</f>
        <v>9</v>
      </c>
      <c r="F23" s="2">
        <f>F19+F20+F21+F22</f>
        <v>8</v>
      </c>
      <c r="G23" s="2">
        <f>G19+G20+G21+G22</f>
        <v>2</v>
      </c>
      <c r="H23" s="2">
        <f>E23+F23+G23</f>
        <v>19</v>
      </c>
    </row>
  </sheetData>
  <mergeCells count="4">
    <mergeCell ref="E1:O1"/>
    <mergeCell ref="C3:C14"/>
    <mergeCell ref="E17:H17"/>
    <mergeCell ref="C19:C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C1:O23"/>
  <sheetViews>
    <sheetView tabSelected="1" zoomScale="130" zoomScaleNormal="130" workbookViewId="0">
      <selection activeCell="E3" sqref="E3:O6"/>
    </sheetView>
  </sheetViews>
  <sheetFormatPr baseColWidth="10" defaultColWidth="9.140625" defaultRowHeight="15"/>
  <cols>
    <col min="1" max="1025" width="10.7109375" customWidth="1"/>
  </cols>
  <sheetData>
    <row r="1" spans="3:15">
      <c r="E1" s="23" t="s">
        <v>0</v>
      </c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 ht="15.75" thickBot="1">
      <c r="D2" s="1"/>
      <c r="E2" s="18" t="s">
        <v>1</v>
      </c>
      <c r="F2" s="18" t="s">
        <v>2</v>
      </c>
      <c r="G2" s="18" t="s">
        <v>3</v>
      </c>
      <c r="H2" s="79" t="s">
        <v>4</v>
      </c>
      <c r="I2" s="80" t="s">
        <v>5</v>
      </c>
      <c r="J2" s="18" t="s">
        <v>6</v>
      </c>
      <c r="K2" s="18" t="s">
        <v>7</v>
      </c>
      <c r="L2" s="79" t="s">
        <v>8</v>
      </c>
      <c r="M2" s="80" t="s">
        <v>9</v>
      </c>
      <c r="N2" s="18" t="s">
        <v>10</v>
      </c>
      <c r="O2" s="18" t="s">
        <v>11</v>
      </c>
    </row>
    <row r="3" spans="3:15" ht="15.75" thickTop="1">
      <c r="C3" s="22" t="s">
        <v>12</v>
      </c>
      <c r="D3" s="76" t="s">
        <v>1</v>
      </c>
      <c r="E3" s="81">
        <f>'Sc Po'!E3+'A2'!E3</f>
        <v>1</v>
      </c>
      <c r="F3" s="82">
        <f>'Sc Po'!F3+'A2'!F3</f>
        <v>0</v>
      </c>
      <c r="G3" s="82">
        <f>'Sc Po'!G3+'A2'!G3</f>
        <v>0</v>
      </c>
      <c r="H3" s="83">
        <f>'Sc Po'!H3+'A2'!H3</f>
        <v>0</v>
      </c>
      <c r="I3" s="84">
        <f>'Sc Po'!I3+'A2'!I3</f>
        <v>0</v>
      </c>
      <c r="J3" s="82">
        <f>'Sc Po'!J3+'A2'!J3</f>
        <v>0</v>
      </c>
      <c r="K3" s="82">
        <f>'Sc Po'!K3+'A2'!K3</f>
        <v>0</v>
      </c>
      <c r="L3" s="83">
        <f>'Sc Po'!L3+'A2'!L3</f>
        <v>0</v>
      </c>
      <c r="M3" s="85">
        <f>'Sc Po'!M3+'A2'!M3</f>
        <v>0</v>
      </c>
      <c r="N3" s="86">
        <f>'Sc Po'!N3+'A2'!N3</f>
        <v>0</v>
      </c>
      <c r="O3" s="87">
        <f>'Sc Po'!O3+'A2'!O3</f>
        <v>0</v>
      </c>
    </row>
    <row r="4" spans="3:15">
      <c r="C4" s="22"/>
      <c r="D4" s="76" t="s">
        <v>2</v>
      </c>
      <c r="E4" s="88">
        <f>'Sc Po'!E4+'A2'!E4</f>
        <v>0</v>
      </c>
      <c r="F4" s="24">
        <f>'Sc Po'!F4+'A2'!F4</f>
        <v>0</v>
      </c>
      <c r="G4" s="24">
        <f>'Sc Po'!G4+'A2'!G4</f>
        <v>0</v>
      </c>
      <c r="H4" s="52">
        <f>'Sc Po'!H4+'A2'!H4</f>
        <v>0</v>
      </c>
      <c r="I4" s="38">
        <f>'Sc Po'!I4+'A2'!I4</f>
        <v>0</v>
      </c>
      <c r="J4" s="24">
        <f>'Sc Po'!J4+'A2'!J4</f>
        <v>0</v>
      </c>
      <c r="K4" s="24">
        <f>'Sc Po'!K4+'A2'!K4</f>
        <v>0</v>
      </c>
      <c r="L4" s="52">
        <f>'Sc Po'!L4+'A2'!L4</f>
        <v>0</v>
      </c>
      <c r="M4" s="43">
        <f>'Sc Po'!M4+'A2'!M4</f>
        <v>0</v>
      </c>
      <c r="N4" s="25">
        <f>'Sc Po'!N4+'A2'!N4</f>
        <v>0</v>
      </c>
      <c r="O4" s="89">
        <f>'Sc Po'!O4+'A2'!O4</f>
        <v>0</v>
      </c>
    </row>
    <row r="5" spans="3:15">
      <c r="C5" s="22"/>
      <c r="D5" s="76" t="s">
        <v>3</v>
      </c>
      <c r="E5" s="88">
        <f>'Sc Po'!E5+'A2'!E5</f>
        <v>0</v>
      </c>
      <c r="F5" s="24">
        <f>'Sc Po'!F5+'A2'!F5</f>
        <v>1</v>
      </c>
      <c r="G5" s="24">
        <f>'Sc Po'!G5+'A2'!G5</f>
        <v>0</v>
      </c>
      <c r="H5" s="52">
        <f>'Sc Po'!H5+'A2'!H5</f>
        <v>0</v>
      </c>
      <c r="I5" s="38">
        <f>'Sc Po'!I5+'A2'!I5</f>
        <v>1</v>
      </c>
      <c r="J5" s="24">
        <f>'Sc Po'!J5+'A2'!J5</f>
        <v>0</v>
      </c>
      <c r="K5" s="24">
        <f>'Sc Po'!K5+'A2'!K5</f>
        <v>0</v>
      </c>
      <c r="L5" s="52">
        <f>'Sc Po'!L5+'A2'!L5</f>
        <v>0</v>
      </c>
      <c r="M5" s="43">
        <f>'Sc Po'!M5+'A2'!M5</f>
        <v>0</v>
      </c>
      <c r="N5" s="25">
        <f>'Sc Po'!N5+'A2'!N5</f>
        <v>0</v>
      </c>
      <c r="O5" s="89">
        <f>'Sc Po'!O5+'A2'!O5</f>
        <v>0</v>
      </c>
    </row>
    <row r="6" spans="3:15" ht="15.75" thickBot="1">
      <c r="C6" s="22"/>
      <c r="D6" s="77" t="s">
        <v>4</v>
      </c>
      <c r="E6" s="90">
        <f>'Sc Po'!E6+'A2'!E6</f>
        <v>0</v>
      </c>
      <c r="F6" s="48">
        <f>'Sc Po'!F6+'A2'!F6</f>
        <v>0</v>
      </c>
      <c r="G6" s="48">
        <f>'Sc Po'!G6+'A2'!G6</f>
        <v>2</v>
      </c>
      <c r="H6" s="53">
        <f>'Sc Po'!H6+'A2'!H6</f>
        <v>1</v>
      </c>
      <c r="I6" s="49">
        <f>'Sc Po'!I6+'A2'!I6</f>
        <v>0</v>
      </c>
      <c r="J6" s="48">
        <f>'Sc Po'!J6+'A2'!J6</f>
        <v>0</v>
      </c>
      <c r="K6" s="48">
        <f>'Sc Po'!K6+'A2'!K6</f>
        <v>0</v>
      </c>
      <c r="L6" s="53">
        <f>'Sc Po'!L6+'A2'!L6</f>
        <v>0</v>
      </c>
      <c r="M6" s="50">
        <f>'Sc Po'!M6+'A2'!M6</f>
        <v>0</v>
      </c>
      <c r="N6" s="51">
        <f>'Sc Po'!N6+'A2'!N6</f>
        <v>0</v>
      </c>
      <c r="O6" s="91">
        <f>'Sc Po'!O6+'A2'!O6</f>
        <v>0</v>
      </c>
    </row>
    <row r="7" spans="3:15" ht="15.75" thickTop="1">
      <c r="C7" s="22"/>
      <c r="D7" s="78" t="s">
        <v>5</v>
      </c>
      <c r="E7" s="92">
        <f>'A2'!E7+'Sc Po'!E7</f>
        <v>0</v>
      </c>
      <c r="F7" s="32">
        <f>'A2'!F7+'Sc Po'!F7</f>
        <v>0</v>
      </c>
      <c r="G7" s="32">
        <f>'A2'!G7+'Sc Po'!G7</f>
        <v>0</v>
      </c>
      <c r="H7" s="54">
        <f>'A2'!H7+'Sc Po'!H7</f>
        <v>0</v>
      </c>
      <c r="I7" s="39">
        <f>'Sc Po'!I7+'A2'!I7</f>
        <v>0</v>
      </c>
      <c r="J7" s="33">
        <f>'Sc Po'!J7+'A2'!J7</f>
        <v>0</v>
      </c>
      <c r="K7" s="33">
        <f>'Sc Po'!K7+'A2'!K7</f>
        <v>0</v>
      </c>
      <c r="L7" s="58">
        <f>'Sc Po'!L7+'A2'!L7</f>
        <v>0</v>
      </c>
      <c r="M7" s="44">
        <f>'A2'!M7+'Sc Po'!M7</f>
        <v>0</v>
      </c>
      <c r="N7" s="34">
        <f>'A2'!N7+'Sc Po'!N7</f>
        <v>0</v>
      </c>
      <c r="O7" s="93">
        <f>'A2'!O7+'Sc Po'!O7</f>
        <v>0</v>
      </c>
    </row>
    <row r="8" spans="3:15">
      <c r="C8" s="22"/>
      <c r="D8" s="76" t="s">
        <v>6</v>
      </c>
      <c r="E8" s="94">
        <f>'A2'!E8+'Sc Po'!E8</f>
        <v>0</v>
      </c>
      <c r="F8" s="26">
        <v>1</v>
      </c>
      <c r="G8" s="26">
        <v>1</v>
      </c>
      <c r="H8" s="55">
        <v>2</v>
      </c>
      <c r="I8" s="40">
        <v>3</v>
      </c>
      <c r="J8" s="27">
        <f>'Sc Po'!J8+'A2'!J8</f>
        <v>2</v>
      </c>
      <c r="K8" s="27">
        <v>1</v>
      </c>
      <c r="L8" s="59">
        <f>'Sc Po'!L8+'A2'!L8</f>
        <v>0</v>
      </c>
      <c r="M8" s="45">
        <f>'A2'!M8+'Sc Po'!M8</f>
        <v>0</v>
      </c>
      <c r="N8" s="28">
        <f>'A2'!N8+'Sc Po'!N8</f>
        <v>0</v>
      </c>
      <c r="O8" s="95">
        <f>'A2'!O8+'Sc Po'!O8</f>
        <v>0</v>
      </c>
    </row>
    <row r="9" spans="3:15">
      <c r="C9" s="22"/>
      <c r="D9" s="76" t="s">
        <v>7</v>
      </c>
      <c r="E9" s="94">
        <f>'A2'!E9+'Sc Po'!E9</f>
        <v>0</v>
      </c>
      <c r="F9" s="26">
        <f>'A2'!F9+'Sc Po'!F9</f>
        <v>0</v>
      </c>
      <c r="G9" s="26">
        <f>'A2'!G9+'Sc Po'!G9</f>
        <v>0</v>
      </c>
      <c r="H9" s="55">
        <f>'A2'!H9+'Sc Po'!H9</f>
        <v>0</v>
      </c>
      <c r="I9" s="40">
        <f>'Sc Po'!I9+'A2'!I9</f>
        <v>0</v>
      </c>
      <c r="J9" s="27">
        <f>'Sc Po'!J9+'A2'!J9</f>
        <v>0</v>
      </c>
      <c r="K9" s="27">
        <f>'Sc Po'!K9+'A2'!K9</f>
        <v>0</v>
      </c>
      <c r="L9" s="59">
        <f>'Sc Po'!L9+'A2'!L9</f>
        <v>0</v>
      </c>
      <c r="M9" s="45">
        <f>'A2'!M9+'Sc Po'!M9</f>
        <v>0</v>
      </c>
      <c r="N9" s="28">
        <f>'A2'!N9+'Sc Po'!N9</f>
        <v>0</v>
      </c>
      <c r="O9" s="95">
        <f>'A2'!O9+'Sc Po'!O9</f>
        <v>0</v>
      </c>
    </row>
    <row r="10" spans="3:15" ht="15.75" thickBot="1">
      <c r="C10" s="22"/>
      <c r="D10" s="77" t="s">
        <v>8</v>
      </c>
      <c r="E10" s="96">
        <f>'A2'!E10+'Sc Po'!E10</f>
        <v>0</v>
      </c>
      <c r="F10" s="69">
        <f>'A2'!F10+'Sc Po'!F10</f>
        <v>0</v>
      </c>
      <c r="G10" s="69">
        <f>'A2'!G10+'Sc Po'!G10</f>
        <v>0</v>
      </c>
      <c r="H10" s="70">
        <f>'A2'!H10+'Sc Po'!H10</f>
        <v>0</v>
      </c>
      <c r="I10" s="71">
        <f>'Sc Po'!I10+'A2'!I10</f>
        <v>0</v>
      </c>
      <c r="J10" s="72">
        <f>'Sc Po'!J10+'A2'!J10</f>
        <v>0</v>
      </c>
      <c r="K10" s="72">
        <f>'Sc Po'!K10+'A2'!K10</f>
        <v>0</v>
      </c>
      <c r="L10" s="73">
        <f>'Sc Po'!L10+'A2'!L10</f>
        <v>0</v>
      </c>
      <c r="M10" s="74">
        <f>'A2'!M10+'Sc Po'!M10</f>
        <v>0</v>
      </c>
      <c r="N10" s="75">
        <f>'A2'!N10+'Sc Po'!N10</f>
        <v>0</v>
      </c>
      <c r="O10" s="97">
        <f>'A2'!O10+'Sc Po'!O10</f>
        <v>0</v>
      </c>
    </row>
    <row r="11" spans="3:15" ht="15.75" thickTop="1">
      <c r="C11" s="22"/>
      <c r="D11" s="78" t="s">
        <v>9</v>
      </c>
      <c r="E11" s="98">
        <f>'A2'!E11+'Sc Po'!E11</f>
        <v>0</v>
      </c>
      <c r="F11" s="35">
        <f>'A2'!F11+'Sc Po'!F11</f>
        <v>0</v>
      </c>
      <c r="G11" s="35">
        <f>'A2'!G11+'Sc Po'!G11</f>
        <v>1</v>
      </c>
      <c r="H11" s="56">
        <f>'A2'!H11+'Sc Po'!H11</f>
        <v>0</v>
      </c>
      <c r="I11" s="41">
        <f>'A2'!I11+'Sc Po'!I11</f>
        <v>1</v>
      </c>
      <c r="J11" s="36">
        <f>'A2'!J11+'Sc Po'!J11</f>
        <v>1</v>
      </c>
      <c r="K11" s="36">
        <f>'A2'!K11+'Sc Po'!K11</f>
        <v>0</v>
      </c>
      <c r="L11" s="60">
        <v>1</v>
      </c>
      <c r="M11" s="46">
        <f>'A2'!M11+'Sc Po'!M11</f>
        <v>2</v>
      </c>
      <c r="N11" s="37">
        <v>1</v>
      </c>
      <c r="O11" s="99">
        <f>'A2'!O11+'Sc Po'!O11</f>
        <v>0</v>
      </c>
    </row>
    <row r="12" spans="3:15">
      <c r="C12" s="22"/>
      <c r="D12" s="76" t="s">
        <v>10</v>
      </c>
      <c r="E12" s="100">
        <f>'A2'!E12+'Sc Po'!E12</f>
        <v>0</v>
      </c>
      <c r="F12" s="29">
        <f>'A2'!F12+'Sc Po'!F12</f>
        <v>0</v>
      </c>
      <c r="G12" s="29">
        <f>'A2'!G12+'Sc Po'!G12</f>
        <v>0</v>
      </c>
      <c r="H12" s="57">
        <f>'A2'!H12+'Sc Po'!H12</f>
        <v>0</v>
      </c>
      <c r="I12" s="42">
        <f>'A2'!I12+'Sc Po'!I12</f>
        <v>0</v>
      </c>
      <c r="J12" s="30">
        <f>'A2'!J12+'Sc Po'!J12</f>
        <v>1</v>
      </c>
      <c r="K12" s="30">
        <f>'A2'!K12+'Sc Po'!K12</f>
        <v>0</v>
      </c>
      <c r="L12" s="61">
        <f>'A2'!L12+'Sc Po'!L12</f>
        <v>0</v>
      </c>
      <c r="M12" s="47">
        <f>'A2'!M12+'Sc Po'!M12</f>
        <v>0</v>
      </c>
      <c r="N12" s="31">
        <f>'A2'!N12+'Sc Po'!N12</f>
        <v>0</v>
      </c>
      <c r="O12" s="101">
        <f>'A2'!O12+'Sc Po'!O12</f>
        <v>0</v>
      </c>
    </row>
    <row r="13" spans="3:15" ht="15.75" thickBot="1">
      <c r="C13" s="22"/>
      <c r="D13" s="77" t="s">
        <v>11</v>
      </c>
      <c r="E13" s="102">
        <f>'A2'!E13+'Sc Po'!E13</f>
        <v>0</v>
      </c>
      <c r="F13" s="62">
        <f>'A2'!F13+'Sc Po'!F13</f>
        <v>0</v>
      </c>
      <c r="G13" s="62">
        <f>'A2'!G13+'Sc Po'!G13</f>
        <v>0</v>
      </c>
      <c r="H13" s="63">
        <f>'A2'!H13+'Sc Po'!H13</f>
        <v>0</v>
      </c>
      <c r="I13" s="64">
        <f>'A2'!I13+'Sc Po'!I13</f>
        <v>0</v>
      </c>
      <c r="J13" s="65">
        <f>'A2'!J13+'Sc Po'!J13</f>
        <v>1</v>
      </c>
      <c r="K13" s="65">
        <f>'A2'!K13+'Sc Po'!K13</f>
        <v>0</v>
      </c>
      <c r="L13" s="66">
        <f>'A2'!L13+'Sc Po'!L13</f>
        <v>0</v>
      </c>
      <c r="M13" s="67">
        <f>'A2'!M13+'Sc Po'!M13</f>
        <v>0</v>
      </c>
      <c r="N13" s="68">
        <f>'A2'!N13+'Sc Po'!N13</f>
        <v>0</v>
      </c>
      <c r="O13" s="103">
        <f>'A2'!O13+'Sc Po'!O13</f>
        <v>2</v>
      </c>
    </row>
    <row r="14" spans="3:15" ht="16.5" thickTop="1" thickBot="1">
      <c r="C14" s="22"/>
      <c r="D14" s="78" t="s">
        <v>13</v>
      </c>
      <c r="E14" s="104">
        <f>'A2'!E14+'Sc Po'!E14</f>
        <v>2</v>
      </c>
      <c r="F14" s="105">
        <v>3</v>
      </c>
      <c r="G14" s="105">
        <f>'A2'!G14+'Sc Po'!G14</f>
        <v>9</v>
      </c>
      <c r="H14" s="106">
        <f>'A2'!H14+'Sc Po'!H14</f>
        <v>4</v>
      </c>
      <c r="I14" s="107">
        <v>6</v>
      </c>
      <c r="J14" s="108">
        <v>7</v>
      </c>
      <c r="K14" s="108">
        <v>2</v>
      </c>
      <c r="L14" s="109">
        <f>'A2'!L14+'Sc Po'!L14</f>
        <v>2</v>
      </c>
      <c r="M14" s="110">
        <v>3</v>
      </c>
      <c r="N14" s="111">
        <f>'A2'!N14+'Sc Po'!N14</f>
        <v>1</v>
      </c>
      <c r="O14" s="112">
        <f>'A2'!O14+'Sc Po'!O14</f>
        <v>0</v>
      </c>
    </row>
    <row r="15" spans="3:15" ht="15.75" thickTop="1"/>
    <row r="17" spans="3:8">
      <c r="E17" s="21" t="s">
        <v>0</v>
      </c>
      <c r="F17" s="21"/>
      <c r="G17" s="21"/>
      <c r="H17" s="21"/>
    </row>
    <row r="18" spans="3:8">
      <c r="E18" s="18" t="s">
        <v>14</v>
      </c>
      <c r="F18" s="18" t="s">
        <v>15</v>
      </c>
      <c r="G18" s="2" t="s">
        <v>16</v>
      </c>
      <c r="H18" s="14" t="s">
        <v>17</v>
      </c>
    </row>
    <row r="19" spans="3:8">
      <c r="C19" s="22" t="s">
        <v>18</v>
      </c>
      <c r="D19" s="2" t="s">
        <v>14</v>
      </c>
      <c r="E19" s="19">
        <f>E3+F3+G3+H3+H4+G4+F4+E4+E5+F5+G5+H5+H6+G6+F6+E6</f>
        <v>5</v>
      </c>
      <c r="F19" s="19">
        <f>I3+J3+K3+L3+L4+K4+J4+I4+I5+J5+K5+L5+L6+K6+J6+I6</f>
        <v>1</v>
      </c>
      <c r="G19" s="19">
        <f>M3+N3+O3+O4+N4+M4+M5+N5+O5+O6+N6+M6</f>
        <v>0</v>
      </c>
      <c r="H19" s="2">
        <f>E19+F19+G19</f>
        <v>6</v>
      </c>
    </row>
    <row r="20" spans="3:8">
      <c r="C20" s="22"/>
      <c r="D20" s="2" t="s">
        <v>19</v>
      </c>
      <c r="E20" s="19">
        <f>E7+F7+G7+H7+H8+G8+F8+E8+E9+F9+G9+H9+H10+G10+F10+E10</f>
        <v>4</v>
      </c>
      <c r="F20" s="19">
        <f>I7+J7+K7+L7+L8+K8+J8+I8+I9+J9+K9+L10+K10+J10+I10</f>
        <v>6</v>
      </c>
      <c r="G20" s="19">
        <f>M7+N7+O7+O8+N8+M8+M9+N9+O9+O10+N10+M10</f>
        <v>0</v>
      </c>
      <c r="H20" s="2">
        <f>E20+F20+G20</f>
        <v>10</v>
      </c>
    </row>
    <row r="21" spans="3:8">
      <c r="C21" s="22"/>
      <c r="D21" s="2" t="s">
        <v>16</v>
      </c>
      <c r="E21" s="19">
        <f>E11+F11+G11+H11+H12+G12+F12+E12+E13+F13+G13+H13</f>
        <v>1</v>
      </c>
      <c r="F21" s="19">
        <f>I11+J11+K11+L11+L12+K12+J12+I12+I13+J13+K13+L13</f>
        <v>5</v>
      </c>
      <c r="G21" s="19">
        <f>M11+N11+O11+O12+N12+M12+M13+N13+O13</f>
        <v>5</v>
      </c>
      <c r="H21" s="2">
        <f>E21+F21+G21</f>
        <v>11</v>
      </c>
    </row>
    <row r="22" spans="3:8">
      <c r="C22" s="22"/>
      <c r="D22" s="20" t="s">
        <v>13</v>
      </c>
      <c r="E22" s="20">
        <f>E14+F14+G14+H14</f>
        <v>18</v>
      </c>
      <c r="F22" s="20">
        <f>I14+J14+K14+L14</f>
        <v>17</v>
      </c>
      <c r="G22" s="20">
        <f>M14+N14+O14</f>
        <v>4</v>
      </c>
      <c r="H22" s="20">
        <f>E22+F22+G22</f>
        <v>39</v>
      </c>
    </row>
    <row r="23" spans="3:8">
      <c r="C23" s="22"/>
      <c r="D23" s="14" t="s">
        <v>17</v>
      </c>
      <c r="E23" s="2">
        <f>E19+E20+E21+E22</f>
        <v>28</v>
      </c>
      <c r="F23" s="2">
        <f>F19+F20+F21+F22</f>
        <v>29</v>
      </c>
      <c r="G23" s="2">
        <f>G19+G20+G21+G22</f>
        <v>9</v>
      </c>
      <c r="H23" s="2">
        <f>E23+F23+G23</f>
        <v>66</v>
      </c>
    </row>
  </sheetData>
  <mergeCells count="4">
    <mergeCell ref="E1:O1"/>
    <mergeCell ref="C3:C14"/>
    <mergeCell ref="E17:H17"/>
    <mergeCell ref="C19:C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LibreOffice/6.2.7.1$Windows_X86_64 LibreOffice_project/23edc44b61b830b7d749943e020e96f5a7df63bf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A2</vt:lpstr>
      <vt:lpstr>Sc Po</vt:lpstr>
      <vt:lpstr>Fusion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</dc:creator>
  <cp:lastModifiedBy>Utilisateur Windows</cp:lastModifiedBy>
  <cp:revision>0</cp:revision>
  <dcterms:created xsi:type="dcterms:W3CDTF">2019-12-20T21:43:58Z</dcterms:created>
  <dcterms:modified xsi:type="dcterms:W3CDTF">2020-02-11T06:23:06Z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